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70" i="1" l="1"/>
  <c r="E70" i="1"/>
  <c r="D70" i="1"/>
  <c r="C70" i="1"/>
  <c r="B70" i="1"/>
  <c r="G69" i="1"/>
  <c r="G68" i="1"/>
  <c r="G70" i="1" s="1"/>
  <c r="G67" i="1"/>
  <c r="G63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C55" i="1"/>
  <c r="B55" i="1"/>
  <c r="G54" i="1"/>
  <c r="G53" i="1"/>
  <c r="G52" i="1"/>
  <c r="G51" i="1"/>
  <c r="G50" i="1"/>
  <c r="F50" i="1"/>
  <c r="E50" i="1"/>
  <c r="D50" i="1"/>
  <c r="C50" i="1"/>
  <c r="C60" i="1" s="1"/>
  <c r="B50" i="1"/>
  <c r="G49" i="1"/>
  <c r="G48" i="1"/>
  <c r="G47" i="1"/>
  <c r="G46" i="1"/>
  <c r="G45" i="1"/>
  <c r="G44" i="1"/>
  <c r="G43" i="1"/>
  <c r="G42" i="1"/>
  <c r="F41" i="1"/>
  <c r="E41" i="1"/>
  <c r="D41" i="1"/>
  <c r="G41" i="1" s="1"/>
  <c r="C41" i="1"/>
  <c r="B41" i="1"/>
  <c r="G36" i="1"/>
  <c r="G35" i="1"/>
  <c r="F34" i="1"/>
  <c r="E34" i="1"/>
  <c r="D34" i="1"/>
  <c r="G34" i="1" s="1"/>
  <c r="C34" i="1"/>
  <c r="B34" i="1"/>
  <c r="G33" i="1"/>
  <c r="F32" i="1"/>
  <c r="E32" i="1"/>
  <c r="D32" i="1"/>
  <c r="C32" i="1"/>
  <c r="B32" i="1"/>
  <c r="G31" i="1"/>
  <c r="G30" i="1"/>
  <c r="G29" i="1"/>
  <c r="G28" i="1"/>
  <c r="G27" i="1"/>
  <c r="G26" i="1"/>
  <c r="F25" i="1"/>
  <c r="E25" i="1"/>
  <c r="E37" i="1" s="1"/>
  <c r="D25" i="1"/>
  <c r="C25" i="1"/>
  <c r="B25" i="1"/>
  <c r="G24" i="1"/>
  <c r="G23" i="1"/>
  <c r="G22" i="1"/>
  <c r="G21" i="1"/>
  <c r="G20" i="1"/>
  <c r="G19" i="1"/>
  <c r="G18" i="1"/>
  <c r="G17" i="1"/>
  <c r="G16" i="1"/>
  <c r="G15" i="1"/>
  <c r="G14" i="1"/>
  <c r="G13" i="1"/>
  <c r="F13" i="1"/>
  <c r="E13" i="1"/>
  <c r="D13" i="1"/>
  <c r="C13" i="1"/>
  <c r="B13" i="1"/>
  <c r="G11" i="1"/>
  <c r="G10" i="1"/>
  <c r="G9" i="1"/>
  <c r="G8" i="1"/>
  <c r="G7" i="1"/>
  <c r="G6" i="1"/>
  <c r="B37" i="1" l="1"/>
  <c r="B65" i="1" s="1"/>
  <c r="F37" i="1"/>
  <c r="F65" i="1" s="1"/>
  <c r="E60" i="1"/>
  <c r="E65" i="1" s="1"/>
  <c r="B60" i="1"/>
  <c r="F60" i="1"/>
  <c r="D37" i="1"/>
  <c r="G32" i="1"/>
  <c r="C37" i="1"/>
  <c r="G55" i="1"/>
  <c r="G37" i="1"/>
  <c r="C65" i="1"/>
  <c r="G25" i="1"/>
  <c r="D60" i="1"/>
  <c r="G60" i="1" l="1"/>
  <c r="D65" i="1"/>
  <c r="G65" i="1" s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<sst xmlns="http://schemas.openxmlformats.org/spreadsheetml/2006/main" count="76" uniqueCount="76">
  <si>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</si>
  <si>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</si>
  <si>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</si>
  <si>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</si>
  <si>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</si>
  <si>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</si>
  <si>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</si>
  <si>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</si>
  <si>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</si>
  <si>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</si>
  <si>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</si>
  <si>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</si>
  <si>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</si>
  <si>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</si>
  <si>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</si>
  <si>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</si>
  <si>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</si>
  <si>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</si>
  <si>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</si>
  <si>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</si>
  <si>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</si>
  <si>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</si>
  <si>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</si>
  <si>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</si>
  <si>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</si>
  <si>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</si>
  <si>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</si>
  <si>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</si>
  <si>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</si>
  <si>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</si>
  <si>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</si>
  <si>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</si>
  <si>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</si>
  <si>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</si>
  <si>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</si>
  <si>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</si>
  <si>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</si>
  <si>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</si>
  <si>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</si>
  <si>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</si>
  <si>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</si>
  <si>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</si>
  <si>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</si>
  <si>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</si>
  <si>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</si>
  <si>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</si>
  <si>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</si>
  <si>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</si>
  <si>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</si>
  <si>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</si>
  <si>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</si>
  <si>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</si>
  <si>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</si>
  <si>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</si>
  <si>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</si>
  <si>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</si>
  <si>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</si>
  <si>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</si>
  <si>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</si>
  <si>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</si>
  <si>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</si>
  <si>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</si>
  <si>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</si>
  <si>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</si>
  <si>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</si>
  <si>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</si>
  <si>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</si>
  <si>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</si>
  <si>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</si>
  <si>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</si>
  <si>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</si>
  <si>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Guanajuato Puerto Interior SA de CV
Estado Analítico de Ingresos Detallado - LDF
Del 1 de enero al 31 de diciembre de 2017
(PESOS)</t>
  </si>
  <si>
    <t>Luis Manuel Quiroz Echegaray</t>
  </si>
  <si>
    <t>Director General</t>
  </si>
  <si>
    <t>Lorenya Yadira Araiza García</t>
  </si>
  <si>
    <t>Administracion y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</si>
</sst>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38" fontId="6" fillId="4" borderId="6" xfId="2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topLeftCell="B2" workbookViewId="0">
      <selection activeCell="F21" sqref="F2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5" t="s">
        <v>71</v>
      </c>
      <c r="B1" s="26"/>
      <c r="C1" s="26"/>
      <c r="D1" s="26"/>
      <c r="E1" s="26"/>
      <c r="F1" s="26"/>
      <c r="G1" s="27"/>
    </row>
    <row r="2" spans="1:7" x14ac:dyDescent="0.2">
      <c r="A2" s="2"/>
      <c r="B2" s="28" t="s">
        <v>0</v>
      </c>
      <c r="C2" s="28"/>
      <c r="D2" s="28"/>
      <c r="E2" s="28"/>
      <c r="F2" s="28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ht="12.75" x14ac:dyDescent="0.2">
      <c r="A12" s="11" t="s">
        <v>15</v>
      </c>
      <c r="B12" s="23">
        <v>265813963</v>
      </c>
      <c r="C12" s="10"/>
      <c r="D12" s="10">
        <v>265813963</v>
      </c>
      <c r="E12" s="10">
        <v>60837202</v>
      </c>
      <c r="F12" s="10">
        <v>55341751</v>
      </c>
      <c r="G12" s="10">
        <f>D12-E12</f>
        <v>204976761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265813963</v>
      </c>
      <c r="C37" s="13">
        <f>SUM(C6:C13)+C25+C31+C32+C34</f>
        <v>0</v>
      </c>
      <c r="D37" s="13">
        <f>SUM(D6:D13)+D25+D31+D32+D34</f>
        <v>265813963</v>
      </c>
      <c r="E37" s="13">
        <f>SUM(E6:E13)+E25+E31+E32+E34</f>
        <v>60837202</v>
      </c>
      <c r="F37" s="13">
        <f>SUM(F6:F13)+F25+F31+F32+F34</f>
        <v>55341751</v>
      </c>
      <c r="G37" s="13">
        <f t="shared" si="0"/>
        <v>204976761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0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265813963</v>
      </c>
      <c r="C65" s="13">
        <f>C37+C60+C62</f>
        <v>0</v>
      </c>
      <c r="D65" s="13">
        <f>D37+D60+D62</f>
        <v>265813963</v>
      </c>
      <c r="E65" s="13">
        <f>E37+E60+E62</f>
        <v>60837202</v>
      </c>
      <c r="F65" s="13">
        <f>F37+F60+F62</f>
        <v>55341751</v>
      </c>
      <c r="G65" s="13">
        <f t="shared" si="0"/>
        <v>204976761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0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9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4" spans="1:7" x14ac:dyDescent="0.2">
      <c r="A74" s="24" t="s">
        <v>72</v>
      </c>
      <c r="D74" s="29" t="s">
        <v>74</v>
      </c>
      <c r="E74" s="29"/>
    </row>
    <row r="75" spans="1:7" x14ac:dyDescent="0.2">
      <c r="A75" s="24" t="s">
        <v>73</v>
      </c>
      <c r="D75" s="29" t="s">
        <v>75</v>
      </c>
      <c r="E75" s="29"/>
    </row>
  </sheetData>
  <autoFilter ref="A3:G71"/>
  <mergeCells count="4">
    <mergeCell ref="A1:G1"/>
    <mergeCell ref="B2:F2"/>
    <mergeCell ref="D74:E74"/>
    <mergeCell ref="D75:E75"/>
  </mergeCells>
  <pageMargins left="0.70866141732283472" right="0.70866141732283472" top="0.74803149606299213" bottom="0.74803149606299213" header="0.31496062992125984" footer="0.31496062992125984"/>
  <pageSetup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Lorenya Araiza</cp:lastModifiedBy>
  <cp:lastPrinted>2019-03-12T19:38:46Z</cp:lastPrinted>
  <dcterms:created xsi:type="dcterms:W3CDTF">2017-01-11T17:22:08Z</dcterms:created>
  <dcterms:modified xsi:type="dcterms:W3CDTF">2019-03-12T19:39:01Z</dcterms:modified>
</cp:coreProperties>
</file>